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INFORME TERCER TRIMESTRE 2020 ARCHIVOS\DATOS ABIERTOS 30092020\"/>
    </mc:Choice>
  </mc:AlternateContent>
  <xr:revisionPtr revIDLastSave="0" documentId="13_ncr:1_{52485765-E4DD-457E-8613-7F339ABD02E0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ADMVA" sheetId="3" r:id="rId1"/>
  </sheets>
  <definedNames>
    <definedName name="_xlnm.Print_Titles" localSheetId="0">ADMVA!$19:$26</definedName>
  </definedNames>
  <calcPr calcId="181029"/>
</workbook>
</file>

<file path=xl/calcChain.xml><?xml version="1.0" encoding="utf-8"?>
<calcChain xmlns="http://schemas.openxmlformats.org/spreadsheetml/2006/main">
  <c r="H12" i="3" l="1"/>
  <c r="H13" i="3"/>
  <c r="H14" i="3"/>
  <c r="D107" i="3"/>
  <c r="E107" i="3"/>
  <c r="F107" i="3"/>
  <c r="G107" i="3"/>
  <c r="C107" i="3"/>
  <c r="H10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27" i="3"/>
  <c r="H121" i="3"/>
  <c r="H123" i="3"/>
  <c r="H125" i="3"/>
  <c r="H127" i="3"/>
  <c r="H129" i="3"/>
  <c r="H131" i="3"/>
  <c r="H119" i="3"/>
  <c r="H133" i="3" s="1"/>
  <c r="D133" i="3"/>
  <c r="E133" i="3"/>
  <c r="F133" i="3"/>
  <c r="G133" i="3"/>
  <c r="C133" i="3"/>
  <c r="D16" i="3"/>
  <c r="E16" i="3"/>
  <c r="F16" i="3"/>
  <c r="C16" i="3"/>
  <c r="H107" i="3" l="1"/>
  <c r="H16" i="3"/>
  <c r="G16" i="3"/>
</calcChain>
</file>

<file path=xl/sharedStrings.xml><?xml version="1.0" encoding="utf-8"?>
<sst xmlns="http://schemas.openxmlformats.org/spreadsheetml/2006/main" count="134" uniqueCount="105">
  <si>
    <t>Gobierno del Estado de Michoacán de Ocampo</t>
  </si>
  <si>
    <t>Modificado</t>
  </si>
  <si>
    <t>Devengado</t>
  </si>
  <si>
    <t>Pagado</t>
  </si>
  <si>
    <t>Subejercicio</t>
  </si>
  <si>
    <t>Inversión Municipal</t>
  </si>
  <si>
    <t>Parque Zoológico Benito Juárez</t>
  </si>
  <si>
    <t>Concepto</t>
  </si>
  <si>
    <t xml:space="preserve">Aprobado </t>
  </si>
  <si>
    <t>Ampliaciones/    (Reducciones)</t>
  </si>
  <si>
    <t>Egresos</t>
  </si>
  <si>
    <t>Telebachillerato Michoacán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</si>
  <si>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</si>
  <si>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</si>
  <si>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</si>
  <si>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</si>
  <si>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</si>
  <si>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</si>
  <si>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</si>
  <si>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</si>
  <si>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</si>
  <si>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</si>
  <si>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</si>
  <si>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</si>
  <si>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</si>
  <si>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</si>
  <si>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</si>
  <si>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</si>
  <si>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</si>
  <si>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</si>
  <si>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</si>
  <si>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</si>
  <si>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</si>
  <si>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</si>
  <si>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</si>
  <si>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</si>
  <si>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</si>
  <si>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</si>
  <si>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</si>
  <si>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</si>
  <si>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</si>
  <si>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</si>
  <si>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</si>
  <si>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</si>
  <si>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</si>
  <si>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</si>
  <si>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</si>
  <si>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</si>
  <si>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</si>
  <si>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</si>
  <si>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</si>
  <si>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</si>
  <si>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</si>
  <si>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</si>
  <si>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</si>
  <si>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</si>
  <si>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</si>
  <si>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</si>
  <si>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Junta de Asistencia Privada del Estado de Michoacán de Ocampo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</si>
  <si>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</si>
  <si>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</si>
  <si>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</si>
  <si>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</si>
  <si>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</si>
  <si>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</si>
  <si>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</si>
  <si>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</si>
  <si>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</si>
  <si>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</si>
  <si>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</si>
  <si>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</si>
  <si>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</si>
  <si>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</si>
  <si>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</si>
  <si>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</si>
  <si>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</si>
  <si>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</si>
  <si>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</si>
  <si>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</si>
  <si>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</si>
  <si>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Instituto de Capacitación para el Trabajo del Estado de  Michoacán</t>
  </si>
  <si>
    <t>Procuraduría de Protección al Ambiente</t>
  </si>
  <si>
    <t>Instituto de Vivienda del Estado de Michoacán</t>
  </si>
  <si>
    <t>Total del Gasto</t>
  </si>
  <si>
    <t>Estado Analítico del Ejercicio del Presupuesto de Egresos</t>
  </si>
  <si>
    <t>Clasificación Administrativa</t>
  </si>
  <si>
    <t>( Pesos )</t>
  </si>
  <si>
    <t>Aprobado</t>
  </si>
  <si>
    <t>Poder Ejecutivo</t>
  </si>
  <si>
    <t>Poder Legislativo</t>
  </si>
  <si>
    <t>Poder Judicial</t>
  </si>
  <si>
    <t>Organismos Autónomos</t>
  </si>
  <si>
    <t>Sector Paraestatal del Gobierno del Estado de Michoacán de Ocampo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</si>
  <si>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</si>
  <si>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</si>
  <si>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</si>
  <si>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</si>
  <si>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</si>
  <si>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</si>
  <si>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</si>
  <si>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Comisión Coordinadora del Transporte Público</t>
  </si>
  <si>
    <t>Casa del Adulto Mayor</t>
  </si>
  <si>
    <t>Comisión Estatal de Derechos Humanos de Michoacán</t>
  </si>
  <si>
    <t>Fiscalía General del Estado de Michoacán</t>
  </si>
  <si>
    <t>Del 1° de enero al 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</si>
</sst>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wrapText="1"/>
    </xf>
    <xf numFmtId="164" fontId="3" fillId="5" borderId="5" xfId="0" applyNumberFormat="1" applyFont="1" applyFill="1" applyBorder="1"/>
    <xf numFmtId="0" fontId="3" fillId="5" borderId="4" xfId="0" applyFont="1" applyFill="1" applyBorder="1" applyAlignment="1">
      <alignment wrapText="1"/>
    </xf>
    <xf numFmtId="37" fontId="6" fillId="3" borderId="0" xfId="0" applyNumberFormat="1" applyFont="1" applyFill="1" applyBorder="1" applyAlignment="1" applyProtection="1">
      <alignment horizontal="centerContinuous"/>
    </xf>
    <xf numFmtId="37" fontId="6" fillId="3" borderId="0" xfId="0" applyNumberFormat="1" applyFont="1" applyFill="1" applyBorder="1" applyAlignment="1">
      <alignment horizontal="centerContinuous"/>
    </xf>
    <xf numFmtId="3" fontId="6" fillId="5" borderId="3" xfId="1" applyNumberFormat="1" applyFont="1" applyFill="1" applyBorder="1" applyAlignment="1">
      <alignment vertical="center" wrapText="1"/>
    </xf>
    <xf numFmtId="3" fontId="6" fillId="5" borderId="5" xfId="1" applyNumberFormat="1" applyFont="1" applyFill="1" applyBorder="1" applyAlignment="1">
      <alignment vertical="center" wrapText="1"/>
    </xf>
    <xf numFmtId="4" fontId="9" fillId="5" borderId="5" xfId="0" applyNumberFormat="1" applyFont="1" applyFill="1" applyBorder="1" applyAlignment="1">
      <alignment vertical="center"/>
    </xf>
    <xf numFmtId="165" fontId="6" fillId="5" borderId="5" xfId="1" applyNumberFormat="1" applyFont="1" applyFill="1" applyBorder="1" applyAlignment="1">
      <alignment horizontal="right" vertical="center" wrapText="1"/>
    </xf>
    <xf numFmtId="3" fontId="6" fillId="5" borderId="4" xfId="1" applyNumberFormat="1" applyFont="1" applyFill="1" applyBorder="1" applyAlignment="1">
      <alignment vertical="center" wrapText="1"/>
    </xf>
    <xf numFmtId="4" fontId="9" fillId="5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right" vertical="center"/>
    </xf>
    <xf numFmtId="37" fontId="10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/>
    <xf numFmtId="4" fontId="9" fillId="5" borderId="5" xfId="0" applyNumberFormat="1" applyFont="1" applyFill="1" applyBorder="1" applyAlignment="1">
      <alignment horizontal="right" vertical="center"/>
    </xf>
    <xf numFmtId="165" fontId="6" fillId="5" borderId="5" xfId="1" applyNumberFormat="1" applyFont="1" applyFill="1" applyBorder="1" applyAlignment="1">
      <alignment vertical="center" wrapText="1"/>
    </xf>
    <xf numFmtId="37" fontId="4" fillId="3" borderId="0" xfId="0" applyNumberFormat="1" applyFont="1" applyFill="1" applyBorder="1" applyAlignment="1">
      <alignment horizontal="center"/>
    </xf>
    <xf numFmtId="37" fontId="5" fillId="3" borderId="0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164" fontId="1" fillId="0" borderId="0" xfId="0" applyNumberFormat="1" applyFont="1" applyFill="1" applyBorder="1"/>
  </cellXfs>
  <cellStyles count="3">
    <cellStyle name="Millares 2" xfId="1" xr:uid="{00000000-0005-0000-0000-000001000000}"/>
    <cellStyle name="Normal" xfId="0" builtinId="0"/>
    <cellStyle name="Normal 8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33"/>
  <sheetViews>
    <sheetView showGridLines="0" tabSelected="1" zoomScaleNormal="100" workbookViewId="0"/>
  </sheetViews>
  <sheetFormatPr baseColWidth="10" defaultRowHeight="11.25" x14ac:dyDescent="0.2"/>
  <cols>
    <col min="1" max="1" width="3" style="1" customWidth="1"/>
    <col min="2" max="2" width="40.42578125" style="1" customWidth="1"/>
    <col min="3" max="3" width="14.28515625" style="1" customWidth="1"/>
    <col min="4" max="4" width="14.85546875" style="1" customWidth="1"/>
    <col min="5" max="7" width="14.28515625" style="1" customWidth="1"/>
    <col min="8" max="8" width="13.42578125" style="1" customWidth="1"/>
    <col min="9" max="9" width="3.28515625" style="1" customWidth="1"/>
    <col min="10" max="16384" width="11.42578125" style="1"/>
  </cols>
  <sheetData>
    <row r="2" spans="2:8" ht="18" x14ac:dyDescent="0.25">
      <c r="B2" s="21" t="s">
        <v>0</v>
      </c>
      <c r="C2" s="21"/>
      <c r="D2" s="21"/>
      <c r="E2" s="21"/>
      <c r="F2" s="21"/>
      <c r="G2" s="21"/>
      <c r="H2" s="21"/>
    </row>
    <row r="3" spans="2:8" ht="12.75" x14ac:dyDescent="0.2">
      <c r="B3" s="22" t="s">
        <v>84</v>
      </c>
      <c r="C3" s="22"/>
      <c r="D3" s="22"/>
      <c r="E3" s="22"/>
      <c r="F3" s="22"/>
      <c r="G3" s="22"/>
      <c r="H3" s="22"/>
    </row>
    <row r="4" spans="2:8" ht="12.75" x14ac:dyDescent="0.2">
      <c r="B4" s="22" t="s">
        <v>85</v>
      </c>
      <c r="C4" s="22"/>
      <c r="D4" s="22"/>
      <c r="E4" s="22"/>
      <c r="F4" s="22"/>
      <c r="G4" s="22"/>
      <c r="H4" s="22"/>
    </row>
    <row r="5" spans="2:8" ht="12.75" x14ac:dyDescent="0.2">
      <c r="B5" s="22" t="s">
        <v>104</v>
      </c>
      <c r="C5" s="22"/>
      <c r="D5" s="22"/>
      <c r="E5" s="22"/>
      <c r="F5" s="22"/>
      <c r="G5" s="22"/>
      <c r="H5" s="22"/>
    </row>
    <row r="6" spans="2:8" x14ac:dyDescent="0.2">
      <c r="B6" s="23" t="s">
        <v>86</v>
      </c>
      <c r="C6" s="23"/>
      <c r="D6" s="23"/>
      <c r="E6" s="23"/>
      <c r="F6" s="23"/>
      <c r="G6" s="23"/>
      <c r="H6" s="23"/>
    </row>
    <row r="7" spans="2:8" ht="7.5" customHeight="1" x14ac:dyDescent="0.2">
      <c r="B7" s="7"/>
      <c r="C7" s="8"/>
      <c r="D7" s="8"/>
      <c r="E7" s="8"/>
      <c r="F7" s="8"/>
      <c r="G7" s="8"/>
      <c r="H7" s="8"/>
    </row>
    <row r="8" spans="2:8" x14ac:dyDescent="0.2">
      <c r="B8" s="24" t="s">
        <v>7</v>
      </c>
      <c r="C8" s="26" t="s">
        <v>10</v>
      </c>
      <c r="D8" s="26"/>
      <c r="E8" s="26"/>
      <c r="F8" s="26"/>
      <c r="G8" s="26"/>
      <c r="H8" s="26" t="s">
        <v>4</v>
      </c>
    </row>
    <row r="9" spans="2:8" ht="22.5" x14ac:dyDescent="0.2">
      <c r="B9" s="25"/>
      <c r="C9" s="3" t="s">
        <v>87</v>
      </c>
      <c r="D9" s="3" t="s">
        <v>9</v>
      </c>
      <c r="E9" s="3" t="s">
        <v>1</v>
      </c>
      <c r="F9" s="3" t="s">
        <v>2</v>
      </c>
      <c r="G9" s="3" t="s">
        <v>3</v>
      </c>
      <c r="H9" s="26"/>
    </row>
    <row r="10" spans="2:8" x14ac:dyDescent="0.2">
      <c r="B10" s="9"/>
      <c r="C10" s="9"/>
      <c r="D10" s="9"/>
      <c r="E10" s="9"/>
      <c r="F10" s="9"/>
      <c r="G10" s="9"/>
      <c r="H10" s="9"/>
    </row>
    <row r="11" spans="2:8" x14ac:dyDescent="0.2">
      <c r="B11" s="10" t="s">
        <v>88</v>
      </c>
      <c r="C11" s="11">
        <v>47103404800</v>
      </c>
      <c r="D11" s="11">
        <v>-759686560.74999988</v>
      </c>
      <c r="E11" s="11">
        <v>46343718239.25</v>
      </c>
      <c r="F11" s="11">
        <v>46343960945.300003</v>
      </c>
      <c r="G11" s="11">
        <v>43296429577.919998</v>
      </c>
      <c r="H11" s="12">
        <v>-242706.05</v>
      </c>
    </row>
    <row r="12" spans="2:8" x14ac:dyDescent="0.2">
      <c r="B12" s="10" t="s">
        <v>89</v>
      </c>
      <c r="C12" s="11">
        <v>713646522</v>
      </c>
      <c r="D12" s="11">
        <v>0</v>
      </c>
      <c r="E12" s="11">
        <v>713646522</v>
      </c>
      <c r="F12" s="11">
        <v>713646522</v>
      </c>
      <c r="G12" s="11">
        <v>713646522</v>
      </c>
      <c r="H12" s="12">
        <f t="shared" ref="H12:H14" si="0">E12-F12</f>
        <v>0</v>
      </c>
    </row>
    <row r="13" spans="2:8" x14ac:dyDescent="0.2">
      <c r="B13" s="10" t="s">
        <v>90</v>
      </c>
      <c r="C13" s="11">
        <v>1095686694</v>
      </c>
      <c r="D13" s="11">
        <v>0</v>
      </c>
      <c r="E13" s="11">
        <v>1095686694</v>
      </c>
      <c r="F13" s="11">
        <v>1095686694</v>
      </c>
      <c r="G13" s="11">
        <v>1009345910</v>
      </c>
      <c r="H13" s="12">
        <f t="shared" si="0"/>
        <v>0</v>
      </c>
    </row>
    <row r="14" spans="2:8" x14ac:dyDescent="0.2">
      <c r="B14" s="10" t="s">
        <v>91</v>
      </c>
      <c r="C14" s="11">
        <v>3738601590</v>
      </c>
      <c r="D14" s="11">
        <v>241084854.30000001</v>
      </c>
      <c r="E14" s="11">
        <v>3979686444.3000002</v>
      </c>
      <c r="F14" s="11">
        <v>3979686444.3000002</v>
      </c>
      <c r="G14" s="11">
        <v>3732911151.96</v>
      </c>
      <c r="H14" s="12">
        <f t="shared" si="0"/>
        <v>0</v>
      </c>
    </row>
    <row r="15" spans="2:8" x14ac:dyDescent="0.2">
      <c r="B15" s="13"/>
      <c r="C15" s="14"/>
      <c r="D15" s="15"/>
      <c r="E15" s="14"/>
      <c r="F15" s="14"/>
      <c r="G15" s="14"/>
      <c r="H15" s="12"/>
    </row>
    <row r="16" spans="2:8" x14ac:dyDescent="0.2">
      <c r="B16" s="16" t="s">
        <v>83</v>
      </c>
      <c r="C16" s="17">
        <f>SUM(C11:C15)</f>
        <v>52651339606</v>
      </c>
      <c r="D16" s="17">
        <f t="shared" ref="D16:H16" si="1">SUM(D11:D15)</f>
        <v>-518601706.44999987</v>
      </c>
      <c r="E16" s="17">
        <f t="shared" si="1"/>
        <v>52132737899.550003</v>
      </c>
      <c r="F16" s="17">
        <f t="shared" si="1"/>
        <v>52132980605.600006</v>
      </c>
      <c r="G16" s="17">
        <f t="shared" si="1"/>
        <v>48752333161.879997</v>
      </c>
      <c r="H16" s="17">
        <f t="shared" si="1"/>
        <v>-242706.05</v>
      </c>
    </row>
    <row r="17" spans="2:8" x14ac:dyDescent="0.2">
      <c r="B17" s="31"/>
      <c r="C17" s="32"/>
      <c r="D17" s="32"/>
      <c r="E17" s="32"/>
      <c r="F17" s="32"/>
      <c r="G17" s="32"/>
      <c r="H17" s="32"/>
    </row>
    <row r="19" spans="2:8" ht="18" x14ac:dyDescent="0.25">
      <c r="B19" s="27" t="s">
        <v>0</v>
      </c>
      <c r="C19" s="27"/>
      <c r="D19" s="27"/>
      <c r="E19" s="27"/>
      <c r="F19" s="27"/>
      <c r="G19" s="27"/>
      <c r="H19" s="27"/>
    </row>
    <row r="20" spans="2:8" ht="12.75" x14ac:dyDescent="0.2">
      <c r="B20" s="30" t="s">
        <v>84</v>
      </c>
      <c r="C20" s="30"/>
      <c r="D20" s="30"/>
      <c r="E20" s="30"/>
      <c r="F20" s="30"/>
      <c r="G20" s="30"/>
      <c r="H20" s="30"/>
    </row>
    <row r="21" spans="2:8" ht="12.75" x14ac:dyDescent="0.2">
      <c r="B21" s="30" t="s">
        <v>85</v>
      </c>
      <c r="C21" s="30"/>
      <c r="D21" s="30"/>
      <c r="E21" s="30"/>
      <c r="F21" s="30"/>
      <c r="G21" s="30"/>
      <c r="H21" s="30"/>
    </row>
    <row r="22" spans="2:8" ht="12.75" x14ac:dyDescent="0.2">
      <c r="B22" s="22" t="s">
        <v>104</v>
      </c>
      <c r="C22" s="22"/>
      <c r="D22" s="22"/>
      <c r="E22" s="22"/>
      <c r="F22" s="22"/>
      <c r="G22" s="22"/>
      <c r="H22" s="22"/>
    </row>
    <row r="23" spans="2:8" x14ac:dyDescent="0.2">
      <c r="B23" s="28" t="s">
        <v>86</v>
      </c>
      <c r="C23" s="28"/>
      <c r="D23" s="28"/>
      <c r="E23" s="28"/>
      <c r="F23" s="28"/>
      <c r="G23" s="28"/>
      <c r="H23" s="28"/>
    </row>
    <row r="24" spans="2:8" ht="6.75" customHeight="1" x14ac:dyDescent="0.2">
      <c r="B24" s="29"/>
      <c r="C24" s="29"/>
      <c r="D24" s="29"/>
      <c r="E24" s="29"/>
      <c r="F24" s="29"/>
      <c r="G24" s="29"/>
      <c r="H24" s="29"/>
    </row>
    <row r="25" spans="2:8" x14ac:dyDescent="0.2">
      <c r="B25" s="26" t="s">
        <v>7</v>
      </c>
      <c r="C25" s="26" t="s">
        <v>8</v>
      </c>
      <c r="D25" s="26" t="s">
        <v>10</v>
      </c>
      <c r="E25" s="26"/>
      <c r="F25" s="26"/>
      <c r="G25" s="26"/>
      <c r="H25" s="26" t="s">
        <v>4</v>
      </c>
    </row>
    <row r="26" spans="2:8" ht="22.5" x14ac:dyDescent="0.2">
      <c r="B26" s="26"/>
      <c r="C26" s="3" t="s">
        <v>87</v>
      </c>
      <c r="D26" s="3" t="s">
        <v>9</v>
      </c>
      <c r="E26" s="3" t="s">
        <v>1</v>
      </c>
      <c r="F26" s="3" t="s">
        <v>2</v>
      </c>
      <c r="G26" s="3" t="s">
        <v>3</v>
      </c>
      <c r="H26" s="26"/>
    </row>
    <row r="27" spans="2:8" ht="12.75" customHeight="1" x14ac:dyDescent="0.2">
      <c r="B27" s="4" t="s">
        <v>89</v>
      </c>
      <c r="C27" s="5">
        <v>600739974</v>
      </c>
      <c r="D27" s="5">
        <v>0</v>
      </c>
      <c r="E27" s="5">
        <v>600739974</v>
      </c>
      <c r="F27" s="5">
        <v>600739974</v>
      </c>
      <c r="G27" s="5">
        <v>600739974</v>
      </c>
      <c r="H27" s="5">
        <f>E27-F27</f>
        <v>0</v>
      </c>
    </row>
    <row r="28" spans="2:8" x14ac:dyDescent="0.2">
      <c r="B28" s="4" t="s">
        <v>90</v>
      </c>
      <c r="C28" s="5">
        <v>1095686694</v>
      </c>
      <c r="D28" s="5">
        <v>0</v>
      </c>
      <c r="E28" s="5">
        <v>1095686694</v>
      </c>
      <c r="F28" s="5">
        <v>1095686694</v>
      </c>
      <c r="G28" s="5">
        <v>1009345910</v>
      </c>
      <c r="H28" s="5">
        <f t="shared" ref="H28:H90" si="2">E28-F28</f>
        <v>0</v>
      </c>
    </row>
    <row r="29" spans="2:8" x14ac:dyDescent="0.2">
      <c r="B29" s="4" t="s">
        <v>12</v>
      </c>
      <c r="C29" s="5">
        <v>68708647</v>
      </c>
      <c r="D29" s="5">
        <v>-24990431.899999999</v>
      </c>
      <c r="E29" s="5">
        <v>43718215.100000001</v>
      </c>
      <c r="F29" s="5">
        <v>43718215.100000001</v>
      </c>
      <c r="G29" s="5">
        <v>35835624.18</v>
      </c>
      <c r="H29" s="5">
        <f t="shared" si="2"/>
        <v>0</v>
      </c>
    </row>
    <row r="30" spans="2:8" x14ac:dyDescent="0.2">
      <c r="B30" s="4" t="s">
        <v>13</v>
      </c>
      <c r="C30" s="5">
        <v>53093789</v>
      </c>
      <c r="D30" s="5">
        <v>5569197.9100000001</v>
      </c>
      <c r="E30" s="5">
        <v>58662986.909999996</v>
      </c>
      <c r="F30" s="5">
        <v>58662986.909999996</v>
      </c>
      <c r="G30" s="5">
        <v>47251318.119999997</v>
      </c>
      <c r="H30" s="5">
        <f t="shared" si="2"/>
        <v>0</v>
      </c>
    </row>
    <row r="31" spans="2:8" x14ac:dyDescent="0.2">
      <c r="B31" s="4" t="s">
        <v>14</v>
      </c>
      <c r="C31" s="5">
        <v>46737414</v>
      </c>
      <c r="D31" s="5">
        <v>-6321646.2199999997</v>
      </c>
      <c r="E31" s="5">
        <v>40415767.780000001</v>
      </c>
      <c r="F31" s="5">
        <v>40415767.780000001</v>
      </c>
      <c r="G31" s="5">
        <v>21753651.77</v>
      </c>
      <c r="H31" s="5">
        <f t="shared" si="2"/>
        <v>0</v>
      </c>
    </row>
    <row r="32" spans="2:8" x14ac:dyDescent="0.2">
      <c r="B32" s="4" t="s">
        <v>15</v>
      </c>
      <c r="C32" s="5">
        <v>610533440</v>
      </c>
      <c r="D32" s="5">
        <v>-281244993.01999998</v>
      </c>
      <c r="E32" s="5">
        <v>329288446.98000002</v>
      </c>
      <c r="F32" s="5">
        <v>329288446.98000002</v>
      </c>
      <c r="G32" s="5">
        <v>257583180.08000001</v>
      </c>
      <c r="H32" s="5">
        <f t="shared" si="2"/>
        <v>0</v>
      </c>
    </row>
    <row r="33" spans="2:8" x14ac:dyDescent="0.2">
      <c r="B33" s="4" t="s">
        <v>16</v>
      </c>
      <c r="C33" s="5">
        <v>1009497717</v>
      </c>
      <c r="D33" s="5">
        <v>-72177562.180000007</v>
      </c>
      <c r="E33" s="5">
        <v>937320154.82000005</v>
      </c>
      <c r="F33" s="5">
        <v>937320154.82000005</v>
      </c>
      <c r="G33" s="5">
        <v>742600429.38999999</v>
      </c>
      <c r="H33" s="5">
        <f t="shared" si="2"/>
        <v>0</v>
      </c>
    </row>
    <row r="34" spans="2:8" x14ac:dyDescent="0.2">
      <c r="B34" s="4" t="s">
        <v>17</v>
      </c>
      <c r="C34" s="5">
        <v>630305056</v>
      </c>
      <c r="D34" s="5">
        <v>-230938785.09</v>
      </c>
      <c r="E34" s="5">
        <v>399366270.91000003</v>
      </c>
      <c r="F34" s="5">
        <v>399366270.91000003</v>
      </c>
      <c r="G34" s="5">
        <v>354533489.94999999</v>
      </c>
      <c r="H34" s="5">
        <f t="shared" si="2"/>
        <v>0</v>
      </c>
    </row>
    <row r="35" spans="2:8" x14ac:dyDescent="0.2">
      <c r="B35" s="4" t="s">
        <v>18</v>
      </c>
      <c r="C35" s="5">
        <v>687006053</v>
      </c>
      <c r="D35" s="5">
        <v>-187079964.41999999</v>
      </c>
      <c r="E35" s="5">
        <v>499926088.57999998</v>
      </c>
      <c r="F35" s="5">
        <v>499926088.57999998</v>
      </c>
      <c r="G35" s="5">
        <v>350350901.69</v>
      </c>
      <c r="H35" s="5">
        <f t="shared" si="2"/>
        <v>0</v>
      </c>
    </row>
    <row r="36" spans="2:8" x14ac:dyDescent="0.2">
      <c r="B36" s="4" t="s">
        <v>19</v>
      </c>
      <c r="C36" s="5">
        <v>166133545</v>
      </c>
      <c r="D36" s="5">
        <v>-71946983.049999997</v>
      </c>
      <c r="E36" s="5">
        <v>94186561.950000003</v>
      </c>
      <c r="F36" s="5">
        <v>94186561.950000003</v>
      </c>
      <c r="G36" s="5">
        <v>67692551.819999993</v>
      </c>
      <c r="H36" s="5">
        <f t="shared" si="2"/>
        <v>0</v>
      </c>
    </row>
    <row r="37" spans="2:8" x14ac:dyDescent="0.2">
      <c r="B37" s="4" t="s">
        <v>20</v>
      </c>
      <c r="C37" s="5">
        <v>172972002</v>
      </c>
      <c r="D37" s="5">
        <v>-106966826.17</v>
      </c>
      <c r="E37" s="5">
        <v>66005175.829999998</v>
      </c>
      <c r="F37" s="5">
        <v>66005175.829999998</v>
      </c>
      <c r="G37" s="5">
        <v>48577397.009999998</v>
      </c>
      <c r="H37" s="5">
        <f t="shared" si="2"/>
        <v>0</v>
      </c>
    </row>
    <row r="38" spans="2:8" x14ac:dyDescent="0.2">
      <c r="B38" s="4" t="s">
        <v>21</v>
      </c>
      <c r="C38" s="5">
        <v>16818243928</v>
      </c>
      <c r="D38" s="5">
        <v>2256467243.4400001</v>
      </c>
      <c r="E38" s="5">
        <v>19074711171.439999</v>
      </c>
      <c r="F38" s="5">
        <v>19074953877.490002</v>
      </c>
      <c r="G38" s="5">
        <v>17772291662.669998</v>
      </c>
      <c r="H38" s="5">
        <f t="shared" si="2"/>
        <v>-242706.05000305176</v>
      </c>
    </row>
    <row r="39" spans="2:8" x14ac:dyDescent="0.2">
      <c r="B39" s="4" t="s">
        <v>22</v>
      </c>
      <c r="C39" s="5">
        <v>33018248</v>
      </c>
      <c r="D39" s="5">
        <v>-20793577.699999999</v>
      </c>
      <c r="E39" s="5">
        <v>12224670.300000001</v>
      </c>
      <c r="F39" s="5">
        <v>12224670.300000001</v>
      </c>
      <c r="G39" s="5">
        <v>8952058.5199999996</v>
      </c>
      <c r="H39" s="5">
        <f t="shared" si="2"/>
        <v>0</v>
      </c>
    </row>
    <row r="40" spans="2:8" x14ac:dyDescent="0.2">
      <c r="B40" s="4" t="s">
        <v>23</v>
      </c>
      <c r="C40" s="5">
        <v>2486560973</v>
      </c>
      <c r="D40" s="5">
        <v>-544125727.41999996</v>
      </c>
      <c r="E40" s="5">
        <v>1942435245.5799999</v>
      </c>
      <c r="F40" s="5">
        <v>1942435245.5799999</v>
      </c>
      <c r="G40" s="5">
        <v>1584662133.8</v>
      </c>
      <c r="H40" s="5">
        <f t="shared" si="2"/>
        <v>0</v>
      </c>
    </row>
    <row r="41" spans="2:8" x14ac:dyDescent="0.2">
      <c r="B41" s="4" t="s">
        <v>24</v>
      </c>
      <c r="C41" s="5">
        <v>3055328965</v>
      </c>
      <c r="D41" s="5">
        <v>3031508185.2199998</v>
      </c>
      <c r="E41" s="5">
        <v>6086837150.2200003</v>
      </c>
      <c r="F41" s="5">
        <v>6086837150.2200003</v>
      </c>
      <c r="G41" s="5">
        <v>5892684040.5</v>
      </c>
      <c r="H41" s="5">
        <f t="shared" si="2"/>
        <v>0</v>
      </c>
    </row>
    <row r="42" spans="2:8" ht="22.5" x14ac:dyDescent="0.2">
      <c r="B42" s="4" t="s">
        <v>25</v>
      </c>
      <c r="C42" s="5">
        <v>96514124</v>
      </c>
      <c r="D42" s="5">
        <v>-14715541.84</v>
      </c>
      <c r="E42" s="5">
        <v>81798582.159999996</v>
      </c>
      <c r="F42" s="5">
        <v>81798582.159999996</v>
      </c>
      <c r="G42" s="5">
        <v>69233061.969999999</v>
      </c>
      <c r="H42" s="5">
        <f t="shared" si="2"/>
        <v>0</v>
      </c>
    </row>
    <row r="43" spans="2:8" x14ac:dyDescent="0.2">
      <c r="B43" s="4" t="s">
        <v>26</v>
      </c>
      <c r="C43" s="5">
        <v>75015772</v>
      </c>
      <c r="D43" s="5">
        <v>-4334017.1399999997</v>
      </c>
      <c r="E43" s="5">
        <v>70681754.859999999</v>
      </c>
      <c r="F43" s="5">
        <v>70681754.859999999</v>
      </c>
      <c r="G43" s="5">
        <v>52490390.969999999</v>
      </c>
      <c r="H43" s="5">
        <f t="shared" si="2"/>
        <v>0</v>
      </c>
    </row>
    <row r="44" spans="2:8" x14ac:dyDescent="0.2">
      <c r="B44" s="4" t="s">
        <v>27</v>
      </c>
      <c r="C44" s="5">
        <v>127307554</v>
      </c>
      <c r="D44" s="5">
        <v>-82116653.109999999</v>
      </c>
      <c r="E44" s="5">
        <v>45190900.890000001</v>
      </c>
      <c r="F44" s="5">
        <v>45190900.890000001</v>
      </c>
      <c r="G44" s="5">
        <v>37110281.539999999</v>
      </c>
      <c r="H44" s="5">
        <f t="shared" si="2"/>
        <v>0</v>
      </c>
    </row>
    <row r="45" spans="2:8" x14ac:dyDescent="0.2">
      <c r="B45" s="4" t="s">
        <v>28</v>
      </c>
      <c r="C45" s="5">
        <v>155399341</v>
      </c>
      <c r="D45" s="5">
        <v>-38804552.439999998</v>
      </c>
      <c r="E45" s="5">
        <v>116594788.56</v>
      </c>
      <c r="F45" s="5">
        <v>116594788.56</v>
      </c>
      <c r="G45" s="5">
        <v>90437263.969999999</v>
      </c>
      <c r="H45" s="5">
        <f t="shared" si="2"/>
        <v>0</v>
      </c>
    </row>
    <row r="46" spans="2:8" x14ac:dyDescent="0.2">
      <c r="B46" s="4" t="s">
        <v>5</v>
      </c>
      <c r="C46" s="5">
        <v>660000000</v>
      </c>
      <c r="D46" s="5">
        <v>-582353417.86000001</v>
      </c>
      <c r="E46" s="5">
        <v>77646582.140000001</v>
      </c>
      <c r="F46" s="5">
        <v>77646582.140000001</v>
      </c>
      <c r="G46" s="5">
        <v>77646582.140000001</v>
      </c>
      <c r="H46" s="5">
        <f t="shared" si="2"/>
        <v>0</v>
      </c>
    </row>
    <row r="47" spans="2:8" x14ac:dyDescent="0.2">
      <c r="B47" s="4" t="s">
        <v>29</v>
      </c>
      <c r="C47" s="5">
        <v>9880857087</v>
      </c>
      <c r="D47" s="5">
        <v>-438141376</v>
      </c>
      <c r="E47" s="5">
        <v>9442715711</v>
      </c>
      <c r="F47" s="5">
        <v>9442715711</v>
      </c>
      <c r="G47" s="5">
        <v>9442715711</v>
      </c>
      <c r="H47" s="5">
        <f t="shared" si="2"/>
        <v>0</v>
      </c>
    </row>
    <row r="48" spans="2:8" x14ac:dyDescent="0.2">
      <c r="B48" s="4" t="s">
        <v>30</v>
      </c>
      <c r="C48" s="5">
        <v>2079820076</v>
      </c>
      <c r="D48" s="5">
        <v>-649010397.04999995</v>
      </c>
      <c r="E48" s="5">
        <v>1430809678.95</v>
      </c>
      <c r="F48" s="5">
        <v>1430809678.95</v>
      </c>
      <c r="G48" s="5">
        <v>1427909810.02</v>
      </c>
      <c r="H48" s="5">
        <f t="shared" si="2"/>
        <v>0</v>
      </c>
    </row>
    <row r="49" spans="2:8" x14ac:dyDescent="0.2">
      <c r="B49" s="4" t="s">
        <v>31</v>
      </c>
      <c r="C49" s="5">
        <v>42190136</v>
      </c>
      <c r="D49" s="5">
        <v>-42190136</v>
      </c>
      <c r="E49" s="5">
        <v>0</v>
      </c>
      <c r="F49" s="5">
        <v>0</v>
      </c>
      <c r="G49" s="5">
        <v>0</v>
      </c>
      <c r="H49" s="5">
        <f t="shared" si="2"/>
        <v>0</v>
      </c>
    </row>
    <row r="50" spans="2:8" x14ac:dyDescent="0.2">
      <c r="B50" s="4" t="s">
        <v>32</v>
      </c>
      <c r="C50" s="5">
        <v>31951462</v>
      </c>
      <c r="D50" s="5">
        <v>-2386482.67</v>
      </c>
      <c r="E50" s="5">
        <v>29564979.329999998</v>
      </c>
      <c r="F50" s="5">
        <v>29564979.329999998</v>
      </c>
      <c r="G50" s="5">
        <v>21323138.5</v>
      </c>
      <c r="H50" s="5">
        <f t="shared" si="2"/>
        <v>0</v>
      </c>
    </row>
    <row r="51" spans="2:8" x14ac:dyDescent="0.2">
      <c r="B51" s="4" t="s">
        <v>33</v>
      </c>
      <c r="C51" s="5">
        <v>371522041</v>
      </c>
      <c r="D51" s="5">
        <v>-92994007.040000007</v>
      </c>
      <c r="E51" s="5">
        <v>278528033.95999998</v>
      </c>
      <c r="F51" s="5">
        <v>278528033.95999998</v>
      </c>
      <c r="G51" s="5">
        <v>271342214.62</v>
      </c>
      <c r="H51" s="5">
        <f t="shared" si="2"/>
        <v>0</v>
      </c>
    </row>
    <row r="52" spans="2:8" ht="22.5" x14ac:dyDescent="0.2">
      <c r="B52" s="4" t="s">
        <v>34</v>
      </c>
      <c r="C52" s="5">
        <v>59755337</v>
      </c>
      <c r="D52" s="5">
        <v>-11176242.210000001</v>
      </c>
      <c r="E52" s="5">
        <v>48579094.789999999</v>
      </c>
      <c r="F52" s="5">
        <v>48579094.789999999</v>
      </c>
      <c r="G52" s="5">
        <v>25989203.050000001</v>
      </c>
      <c r="H52" s="5">
        <f t="shared" si="2"/>
        <v>0</v>
      </c>
    </row>
    <row r="53" spans="2:8" x14ac:dyDescent="0.2">
      <c r="B53" s="4" t="s">
        <v>35</v>
      </c>
      <c r="C53" s="5">
        <v>22112994</v>
      </c>
      <c r="D53" s="5">
        <v>-4984884.22</v>
      </c>
      <c r="E53" s="5">
        <v>17128109.780000001</v>
      </c>
      <c r="F53" s="5">
        <v>17128109.780000001</v>
      </c>
      <c r="G53" s="5">
        <v>12651760.51</v>
      </c>
      <c r="H53" s="5">
        <f t="shared" si="2"/>
        <v>0</v>
      </c>
    </row>
    <row r="54" spans="2:8" ht="22.5" x14ac:dyDescent="0.2">
      <c r="B54" s="4" t="s">
        <v>36</v>
      </c>
      <c r="C54" s="5">
        <v>49131328</v>
      </c>
      <c r="D54" s="5">
        <v>-7036338.5</v>
      </c>
      <c r="E54" s="5">
        <v>42094989.5</v>
      </c>
      <c r="F54" s="5">
        <v>42094989.5</v>
      </c>
      <c r="G54" s="5">
        <v>34566432.390000001</v>
      </c>
      <c r="H54" s="5">
        <f t="shared" si="2"/>
        <v>0</v>
      </c>
    </row>
    <row r="55" spans="2:8" x14ac:dyDescent="0.2">
      <c r="B55" s="4" t="s">
        <v>37</v>
      </c>
      <c r="C55" s="5">
        <v>15570458</v>
      </c>
      <c r="D55" s="5">
        <v>-660228.92000000004</v>
      </c>
      <c r="E55" s="5">
        <v>14910229.08</v>
      </c>
      <c r="F55" s="5">
        <v>14910229.08</v>
      </c>
      <c r="G55" s="5">
        <v>11825483.189999999</v>
      </c>
      <c r="H55" s="5">
        <f t="shared" si="2"/>
        <v>0</v>
      </c>
    </row>
    <row r="56" spans="2:8" x14ac:dyDescent="0.2">
      <c r="B56" s="4" t="s">
        <v>38</v>
      </c>
      <c r="C56" s="5">
        <v>28538849</v>
      </c>
      <c r="D56" s="5">
        <v>-614820.56999999995</v>
      </c>
      <c r="E56" s="5">
        <v>27924028.43</v>
      </c>
      <c r="F56" s="5">
        <v>27924028.43</v>
      </c>
      <c r="G56" s="5">
        <v>22569968.739999998</v>
      </c>
      <c r="H56" s="5">
        <f t="shared" si="2"/>
        <v>0</v>
      </c>
    </row>
    <row r="57" spans="2:8" x14ac:dyDescent="0.2">
      <c r="B57" s="4" t="s">
        <v>6</v>
      </c>
      <c r="C57" s="5">
        <v>2141235666</v>
      </c>
      <c r="D57" s="5">
        <v>242176250</v>
      </c>
      <c r="E57" s="5">
        <v>2383411916</v>
      </c>
      <c r="F57" s="5">
        <v>2383411916</v>
      </c>
      <c r="G57" s="5">
        <v>2383411916</v>
      </c>
      <c r="H57" s="5">
        <f t="shared" si="2"/>
        <v>0</v>
      </c>
    </row>
    <row r="58" spans="2:8" x14ac:dyDescent="0.2">
      <c r="B58" s="4" t="s">
        <v>39</v>
      </c>
      <c r="C58" s="5">
        <v>736199188</v>
      </c>
      <c r="D58" s="5">
        <v>-39079513.979999997</v>
      </c>
      <c r="E58" s="5">
        <v>697119674.01999998</v>
      </c>
      <c r="F58" s="5">
        <v>697119674.01999998</v>
      </c>
      <c r="G58" s="5">
        <v>615320945.76999998</v>
      </c>
      <c r="H58" s="5">
        <f t="shared" si="2"/>
        <v>0</v>
      </c>
    </row>
    <row r="59" spans="2:8" ht="22.5" x14ac:dyDescent="0.2">
      <c r="B59" s="4" t="s">
        <v>40</v>
      </c>
      <c r="C59" s="5">
        <v>255257677</v>
      </c>
      <c r="D59" s="5">
        <v>0</v>
      </c>
      <c r="E59" s="5">
        <v>255257677</v>
      </c>
      <c r="F59" s="5">
        <v>255257677</v>
      </c>
      <c r="G59" s="5">
        <v>228868439</v>
      </c>
      <c r="H59" s="5">
        <f t="shared" si="2"/>
        <v>0</v>
      </c>
    </row>
    <row r="60" spans="2:8" x14ac:dyDescent="0.2">
      <c r="B60" s="4" t="s">
        <v>41</v>
      </c>
      <c r="C60" s="5">
        <v>54185868</v>
      </c>
      <c r="D60" s="5">
        <v>0</v>
      </c>
      <c r="E60" s="5">
        <v>54185868</v>
      </c>
      <c r="F60" s="5">
        <v>54185868</v>
      </c>
      <c r="G60" s="5">
        <v>50847798</v>
      </c>
      <c r="H60" s="5">
        <f t="shared" si="2"/>
        <v>0</v>
      </c>
    </row>
    <row r="61" spans="2:8" x14ac:dyDescent="0.2">
      <c r="B61" s="4" t="s">
        <v>42</v>
      </c>
      <c r="C61" s="5">
        <v>88926734</v>
      </c>
      <c r="D61" s="5">
        <v>0</v>
      </c>
      <c r="E61" s="5">
        <v>88926734</v>
      </c>
      <c r="F61" s="5">
        <v>88926734</v>
      </c>
      <c r="G61" s="5">
        <v>82426359</v>
      </c>
      <c r="H61" s="5">
        <f t="shared" si="2"/>
        <v>0</v>
      </c>
    </row>
    <row r="62" spans="2:8" ht="22.5" x14ac:dyDescent="0.2">
      <c r="B62" s="4" t="s">
        <v>43</v>
      </c>
      <c r="C62" s="5">
        <v>16961319</v>
      </c>
      <c r="D62" s="5">
        <v>-134591</v>
      </c>
      <c r="E62" s="5">
        <v>16826728</v>
      </c>
      <c r="F62" s="5">
        <v>16826728</v>
      </c>
      <c r="G62" s="5">
        <v>16153773</v>
      </c>
      <c r="H62" s="5">
        <f t="shared" si="2"/>
        <v>0</v>
      </c>
    </row>
    <row r="63" spans="2:8" x14ac:dyDescent="0.2">
      <c r="B63" s="4" t="s">
        <v>44</v>
      </c>
      <c r="C63" s="5">
        <v>11408928</v>
      </c>
      <c r="D63" s="5">
        <v>-4262188.88</v>
      </c>
      <c r="E63" s="5">
        <v>7146739.1200000001</v>
      </c>
      <c r="F63" s="5">
        <v>7146739.1200000001</v>
      </c>
      <c r="G63" s="5">
        <v>5175655.01</v>
      </c>
      <c r="H63" s="5">
        <f t="shared" si="2"/>
        <v>0</v>
      </c>
    </row>
    <row r="64" spans="2:8" x14ac:dyDescent="0.2">
      <c r="B64" s="4" t="s">
        <v>81</v>
      </c>
      <c r="C64" s="5">
        <v>116263926</v>
      </c>
      <c r="D64" s="5">
        <v>0</v>
      </c>
      <c r="E64" s="5">
        <v>116263926</v>
      </c>
      <c r="F64" s="5">
        <v>116263926</v>
      </c>
      <c r="G64" s="5">
        <v>109481531</v>
      </c>
      <c r="H64" s="5">
        <f t="shared" si="2"/>
        <v>0</v>
      </c>
    </row>
    <row r="65" spans="2:8" x14ac:dyDescent="0.2">
      <c r="B65" s="4" t="s">
        <v>11</v>
      </c>
      <c r="C65" s="5">
        <v>37642963</v>
      </c>
      <c r="D65" s="5">
        <v>4930963.22</v>
      </c>
      <c r="E65" s="5">
        <v>42573926.219999999</v>
      </c>
      <c r="F65" s="5">
        <v>42573926.219999999</v>
      </c>
      <c r="G65" s="5">
        <v>29808188.059999999</v>
      </c>
      <c r="H65" s="5">
        <f t="shared" si="2"/>
        <v>0</v>
      </c>
    </row>
    <row r="66" spans="2:8" x14ac:dyDescent="0.2">
      <c r="B66" s="4" t="s">
        <v>82</v>
      </c>
      <c r="C66" s="5">
        <v>79923704</v>
      </c>
      <c r="D66" s="5">
        <v>-10306697.869999999</v>
      </c>
      <c r="E66" s="5">
        <v>69617006.129999995</v>
      </c>
      <c r="F66" s="5">
        <v>69617006.129999995</v>
      </c>
      <c r="G66" s="5">
        <v>53051624.590000004</v>
      </c>
      <c r="H66" s="5">
        <f t="shared" si="2"/>
        <v>0</v>
      </c>
    </row>
    <row r="67" spans="2:8" x14ac:dyDescent="0.2">
      <c r="B67" s="4" t="s">
        <v>45</v>
      </c>
      <c r="C67" s="5">
        <v>39924546</v>
      </c>
      <c r="D67" s="5">
        <v>-3612161.61</v>
      </c>
      <c r="E67" s="5">
        <v>36312384.390000001</v>
      </c>
      <c r="F67" s="5">
        <v>36312384.390000001</v>
      </c>
      <c r="G67" s="5">
        <v>26137184.289999999</v>
      </c>
      <c r="H67" s="5">
        <f t="shared" si="2"/>
        <v>0</v>
      </c>
    </row>
    <row r="68" spans="2:8" x14ac:dyDescent="0.2">
      <c r="B68" s="4" t="s">
        <v>46</v>
      </c>
      <c r="C68" s="5">
        <v>916745238</v>
      </c>
      <c r="D68" s="5">
        <v>-18153996.850000001</v>
      </c>
      <c r="E68" s="5">
        <v>898591241.14999998</v>
      </c>
      <c r="F68" s="5">
        <v>898591241.14999998</v>
      </c>
      <c r="G68" s="5">
        <v>886373768.14999998</v>
      </c>
      <c r="H68" s="5">
        <f t="shared" si="2"/>
        <v>0</v>
      </c>
    </row>
    <row r="69" spans="2:8" x14ac:dyDescent="0.2">
      <c r="B69" s="4" t="s">
        <v>47</v>
      </c>
      <c r="C69" s="5">
        <v>202615496</v>
      </c>
      <c r="D69" s="5">
        <v>21516.93</v>
      </c>
      <c r="E69" s="5">
        <v>202637012.93000001</v>
      </c>
      <c r="F69" s="5">
        <v>202637012.93000001</v>
      </c>
      <c r="G69" s="5">
        <v>199743634.93000001</v>
      </c>
      <c r="H69" s="5">
        <f t="shared" si="2"/>
        <v>0</v>
      </c>
    </row>
    <row r="70" spans="2:8" ht="22.5" x14ac:dyDescent="0.2">
      <c r="B70" s="4" t="s">
        <v>48</v>
      </c>
      <c r="C70" s="5">
        <v>44368623</v>
      </c>
      <c r="D70" s="5">
        <v>-1766480</v>
      </c>
      <c r="E70" s="5">
        <v>42602143</v>
      </c>
      <c r="F70" s="5">
        <v>42602143</v>
      </c>
      <c r="G70" s="5">
        <v>42602143</v>
      </c>
      <c r="H70" s="5">
        <f t="shared" si="2"/>
        <v>0</v>
      </c>
    </row>
    <row r="71" spans="2:8" x14ac:dyDescent="0.2">
      <c r="B71" s="4" t="s">
        <v>49</v>
      </c>
      <c r="C71" s="5">
        <v>629807930</v>
      </c>
      <c r="D71" s="5">
        <v>32696546</v>
      </c>
      <c r="E71" s="5">
        <v>662504476</v>
      </c>
      <c r="F71" s="5">
        <v>662504476</v>
      </c>
      <c r="G71" s="5">
        <v>648905070</v>
      </c>
      <c r="H71" s="5">
        <f t="shared" si="2"/>
        <v>0</v>
      </c>
    </row>
    <row r="72" spans="2:8" ht="22.5" x14ac:dyDescent="0.2">
      <c r="B72" s="4" t="s">
        <v>50</v>
      </c>
      <c r="C72" s="5">
        <v>156421190</v>
      </c>
      <c r="D72" s="5">
        <v>2201336.0099999998</v>
      </c>
      <c r="E72" s="5">
        <v>158622526.00999999</v>
      </c>
      <c r="F72" s="5">
        <v>158622526.00999999</v>
      </c>
      <c r="G72" s="5">
        <v>156230346.00999999</v>
      </c>
      <c r="H72" s="5">
        <f t="shared" si="2"/>
        <v>0</v>
      </c>
    </row>
    <row r="73" spans="2:8" ht="22.5" x14ac:dyDescent="0.2">
      <c r="B73" s="4" t="s">
        <v>80</v>
      </c>
      <c r="C73" s="5">
        <v>427406955</v>
      </c>
      <c r="D73" s="5">
        <v>-201648491.78</v>
      </c>
      <c r="E73" s="5">
        <v>225758463.22</v>
      </c>
      <c r="F73" s="5">
        <v>225758463.22</v>
      </c>
      <c r="G73" s="5">
        <v>224643319.22</v>
      </c>
      <c r="H73" s="5">
        <f t="shared" si="2"/>
        <v>0</v>
      </c>
    </row>
    <row r="74" spans="2:8" ht="22.5" x14ac:dyDescent="0.2">
      <c r="B74" s="4" t="s">
        <v>51</v>
      </c>
      <c r="C74" s="5">
        <v>58228694</v>
      </c>
      <c r="D74" s="5">
        <v>-715391</v>
      </c>
      <c r="E74" s="5">
        <v>57513303</v>
      </c>
      <c r="F74" s="5">
        <v>57513303</v>
      </c>
      <c r="G74" s="5">
        <v>56513303</v>
      </c>
      <c r="H74" s="5">
        <f t="shared" si="2"/>
        <v>0</v>
      </c>
    </row>
    <row r="75" spans="2:8" ht="22.5" x14ac:dyDescent="0.2">
      <c r="B75" s="4" t="s">
        <v>52</v>
      </c>
      <c r="C75" s="5">
        <v>29673034</v>
      </c>
      <c r="D75" s="5">
        <v>-5460191.2000000002</v>
      </c>
      <c r="E75" s="5">
        <v>24212842.800000001</v>
      </c>
      <c r="F75" s="5">
        <v>24212842.800000001</v>
      </c>
      <c r="G75" s="5">
        <v>22081296.079999998</v>
      </c>
      <c r="H75" s="5">
        <f t="shared" si="2"/>
        <v>0</v>
      </c>
    </row>
    <row r="76" spans="2:8" ht="22.5" x14ac:dyDescent="0.2">
      <c r="B76" s="4" t="s">
        <v>53</v>
      </c>
      <c r="C76" s="5">
        <v>26715447</v>
      </c>
      <c r="D76" s="5">
        <v>2561847</v>
      </c>
      <c r="E76" s="5">
        <v>29277294</v>
      </c>
      <c r="F76" s="5">
        <v>29277294</v>
      </c>
      <c r="G76" s="5">
        <v>29235628</v>
      </c>
      <c r="H76" s="5">
        <f t="shared" si="2"/>
        <v>0</v>
      </c>
    </row>
    <row r="77" spans="2:8" x14ac:dyDescent="0.2">
      <c r="B77" s="4" t="s">
        <v>54</v>
      </c>
      <c r="C77" s="5">
        <v>15990915</v>
      </c>
      <c r="D77" s="5">
        <v>-1746507.87</v>
      </c>
      <c r="E77" s="5">
        <v>14244407.130000001</v>
      </c>
      <c r="F77" s="5">
        <v>14244407.130000001</v>
      </c>
      <c r="G77" s="5">
        <v>10652575.199999999</v>
      </c>
      <c r="H77" s="5">
        <f t="shared" si="2"/>
        <v>0</v>
      </c>
    </row>
    <row r="78" spans="2:8" x14ac:dyDescent="0.2">
      <c r="B78" s="4" t="s">
        <v>55</v>
      </c>
      <c r="C78" s="5">
        <v>3248713</v>
      </c>
      <c r="D78" s="5">
        <v>-181576</v>
      </c>
      <c r="E78" s="5">
        <v>3067137</v>
      </c>
      <c r="F78" s="5">
        <v>3067137</v>
      </c>
      <c r="G78" s="5">
        <v>2798482</v>
      </c>
      <c r="H78" s="5">
        <f t="shared" si="2"/>
        <v>0</v>
      </c>
    </row>
    <row r="79" spans="2:8" x14ac:dyDescent="0.2">
      <c r="B79" s="4" t="s">
        <v>56</v>
      </c>
      <c r="C79" s="5">
        <v>51287997</v>
      </c>
      <c r="D79" s="5">
        <v>-6453488.9000000004</v>
      </c>
      <c r="E79" s="5">
        <v>44834508.100000001</v>
      </c>
      <c r="F79" s="5">
        <v>44834508.100000001</v>
      </c>
      <c r="G79" s="5">
        <v>32710935.850000001</v>
      </c>
      <c r="H79" s="5">
        <f t="shared" si="2"/>
        <v>0</v>
      </c>
    </row>
    <row r="80" spans="2:8" x14ac:dyDescent="0.2">
      <c r="B80" s="4" t="s">
        <v>57</v>
      </c>
      <c r="C80" s="5">
        <v>37003325</v>
      </c>
      <c r="D80" s="5">
        <v>-3060438.03</v>
      </c>
      <c r="E80" s="5">
        <v>33942886.969999999</v>
      </c>
      <c r="F80" s="5">
        <v>33942886.969999999</v>
      </c>
      <c r="G80" s="5">
        <v>26379796.030000001</v>
      </c>
      <c r="H80" s="5">
        <f t="shared" si="2"/>
        <v>0</v>
      </c>
    </row>
    <row r="81" spans="2:8" x14ac:dyDescent="0.2">
      <c r="B81" s="4" t="s">
        <v>100</v>
      </c>
      <c r="C81" s="5">
        <v>7270833</v>
      </c>
      <c r="D81" s="5">
        <v>-548070.80000000005</v>
      </c>
      <c r="E81" s="5">
        <v>6722762.2000000002</v>
      </c>
      <c r="F81" s="5">
        <v>6722762.2000000002</v>
      </c>
      <c r="G81" s="5">
        <v>4707169.53</v>
      </c>
      <c r="H81" s="5">
        <f t="shared" si="2"/>
        <v>0</v>
      </c>
    </row>
    <row r="82" spans="2:8" ht="22.5" x14ac:dyDescent="0.2">
      <c r="B82" s="4" t="s">
        <v>58</v>
      </c>
      <c r="C82" s="5">
        <v>62731317</v>
      </c>
      <c r="D82" s="5">
        <v>-1091395.7</v>
      </c>
      <c r="E82" s="5">
        <v>61639921.299999997</v>
      </c>
      <c r="F82" s="5">
        <v>61639921.299999997</v>
      </c>
      <c r="G82" s="5">
        <v>49918835.960000001</v>
      </c>
      <c r="H82" s="5">
        <f t="shared" si="2"/>
        <v>0</v>
      </c>
    </row>
    <row r="83" spans="2:8" x14ac:dyDescent="0.2">
      <c r="B83" s="4" t="s">
        <v>102</v>
      </c>
      <c r="C83" s="5">
        <v>18832765</v>
      </c>
      <c r="D83" s="5">
        <v>-1701419.28</v>
      </c>
      <c r="E83" s="5">
        <v>17131345.719999999</v>
      </c>
      <c r="F83" s="5">
        <v>17131345.719999999</v>
      </c>
      <c r="G83" s="5">
        <v>9519555.4399999995</v>
      </c>
      <c r="H83" s="5">
        <f t="shared" si="2"/>
        <v>0</v>
      </c>
    </row>
    <row r="84" spans="2:8" x14ac:dyDescent="0.2">
      <c r="B84" s="4" t="s">
        <v>59</v>
      </c>
      <c r="C84" s="5">
        <v>30014928</v>
      </c>
      <c r="D84" s="5">
        <v>0</v>
      </c>
      <c r="E84" s="5">
        <v>30014928</v>
      </c>
      <c r="F84" s="5">
        <v>30014928</v>
      </c>
      <c r="G84" s="5">
        <v>24473298</v>
      </c>
      <c r="H84" s="5">
        <f t="shared" si="2"/>
        <v>0</v>
      </c>
    </row>
    <row r="85" spans="2:8" ht="22.5" x14ac:dyDescent="0.2">
      <c r="B85" s="4" t="s">
        <v>60</v>
      </c>
      <c r="C85" s="5">
        <v>35451593</v>
      </c>
      <c r="D85" s="5">
        <v>-3794616.97</v>
      </c>
      <c r="E85" s="5">
        <v>31656976.030000001</v>
      </c>
      <c r="F85" s="5">
        <v>31656976.030000001</v>
      </c>
      <c r="G85" s="5">
        <v>23459293.030000001</v>
      </c>
      <c r="H85" s="5">
        <f t="shared" si="2"/>
        <v>0</v>
      </c>
    </row>
    <row r="86" spans="2:8" x14ac:dyDescent="0.2">
      <c r="B86" s="4" t="s">
        <v>61</v>
      </c>
      <c r="C86" s="5">
        <v>229492851</v>
      </c>
      <c r="D86" s="5">
        <v>190533489.91</v>
      </c>
      <c r="E86" s="5">
        <v>420026340.91000003</v>
      </c>
      <c r="F86" s="5">
        <v>420026340.91000003</v>
      </c>
      <c r="G86" s="5">
        <v>363604115.30000001</v>
      </c>
      <c r="H86" s="5">
        <f t="shared" si="2"/>
        <v>0</v>
      </c>
    </row>
    <row r="87" spans="2:8" x14ac:dyDescent="0.2">
      <c r="B87" s="4" t="s">
        <v>62</v>
      </c>
      <c r="C87" s="5">
        <v>16469680</v>
      </c>
      <c r="D87" s="5">
        <v>-2304012.41</v>
      </c>
      <c r="E87" s="5">
        <v>14165667.59</v>
      </c>
      <c r="F87" s="5">
        <v>14165667.59</v>
      </c>
      <c r="G87" s="5">
        <v>10674891.07</v>
      </c>
      <c r="H87" s="5">
        <f t="shared" si="2"/>
        <v>0</v>
      </c>
    </row>
    <row r="88" spans="2:8" x14ac:dyDescent="0.2">
      <c r="B88" s="4" t="s">
        <v>63</v>
      </c>
      <c r="C88" s="5">
        <v>5417732</v>
      </c>
      <c r="D88" s="5">
        <v>654520</v>
      </c>
      <c r="E88" s="5">
        <v>6072252</v>
      </c>
      <c r="F88" s="5">
        <v>6072252</v>
      </c>
      <c r="G88" s="5">
        <v>6072252</v>
      </c>
      <c r="H88" s="5">
        <f t="shared" si="2"/>
        <v>0</v>
      </c>
    </row>
    <row r="89" spans="2:8" x14ac:dyDescent="0.2">
      <c r="B89" s="4" t="s">
        <v>64</v>
      </c>
      <c r="C89" s="5">
        <v>5567733</v>
      </c>
      <c r="D89" s="5">
        <v>114223</v>
      </c>
      <c r="E89" s="5">
        <v>5681956</v>
      </c>
      <c r="F89" s="5">
        <v>5681956</v>
      </c>
      <c r="G89" s="5">
        <v>5343926</v>
      </c>
      <c r="H89" s="5">
        <f t="shared" si="2"/>
        <v>0</v>
      </c>
    </row>
    <row r="90" spans="2:8" x14ac:dyDescent="0.2">
      <c r="B90" s="4" t="s">
        <v>65</v>
      </c>
      <c r="C90" s="5">
        <v>68655900</v>
      </c>
      <c r="D90" s="5">
        <v>-4673119.7</v>
      </c>
      <c r="E90" s="5">
        <v>63982780.299999997</v>
      </c>
      <c r="F90" s="5">
        <v>63982780.299999997</v>
      </c>
      <c r="G90" s="5">
        <v>47947698.649999999</v>
      </c>
      <c r="H90" s="5">
        <f t="shared" si="2"/>
        <v>0</v>
      </c>
    </row>
    <row r="91" spans="2:8" x14ac:dyDescent="0.2">
      <c r="B91" s="4" t="s">
        <v>66</v>
      </c>
      <c r="C91" s="5">
        <v>24443980</v>
      </c>
      <c r="D91" s="5">
        <v>-3846276</v>
      </c>
      <c r="E91" s="5">
        <v>20597704</v>
      </c>
      <c r="F91" s="5">
        <v>20597704</v>
      </c>
      <c r="G91" s="5">
        <v>12483241.08</v>
      </c>
      <c r="H91" s="5">
        <f t="shared" ref="H91:H106" si="3">E91-F91</f>
        <v>0</v>
      </c>
    </row>
    <row r="92" spans="2:8" ht="22.5" x14ac:dyDescent="0.2">
      <c r="B92" s="4" t="s">
        <v>67</v>
      </c>
      <c r="C92" s="5">
        <v>30691013</v>
      </c>
      <c r="D92" s="5">
        <v>-2544055.7999999998</v>
      </c>
      <c r="E92" s="5">
        <v>28146957.199999999</v>
      </c>
      <c r="F92" s="5">
        <v>28146957.199999999</v>
      </c>
      <c r="G92" s="5">
        <v>20396724.219999999</v>
      </c>
      <c r="H92" s="5">
        <f t="shared" si="3"/>
        <v>0</v>
      </c>
    </row>
    <row r="93" spans="2:8" x14ac:dyDescent="0.2">
      <c r="B93" s="4" t="s">
        <v>68</v>
      </c>
      <c r="C93" s="5">
        <v>47125093</v>
      </c>
      <c r="D93" s="5">
        <v>-7502848.8600000003</v>
      </c>
      <c r="E93" s="5">
        <v>39622244.140000001</v>
      </c>
      <c r="F93" s="5">
        <v>39622244.140000001</v>
      </c>
      <c r="G93" s="5">
        <v>6355876.3399999999</v>
      </c>
      <c r="H93" s="5">
        <f t="shared" si="3"/>
        <v>0</v>
      </c>
    </row>
    <row r="94" spans="2:8" ht="22.5" x14ac:dyDescent="0.2">
      <c r="B94" s="4" t="s">
        <v>69</v>
      </c>
      <c r="C94" s="5">
        <v>2441224866</v>
      </c>
      <c r="D94" s="5">
        <v>-2441224866</v>
      </c>
      <c r="E94" s="5">
        <v>0</v>
      </c>
      <c r="F94" s="5">
        <v>0</v>
      </c>
      <c r="G94" s="5">
        <v>0</v>
      </c>
      <c r="H94" s="5">
        <f t="shared" si="3"/>
        <v>0</v>
      </c>
    </row>
    <row r="95" spans="2:8" ht="22.5" x14ac:dyDescent="0.2">
      <c r="B95" s="4" t="s">
        <v>70</v>
      </c>
      <c r="C95" s="5">
        <v>23135213</v>
      </c>
      <c r="D95" s="5">
        <v>77281330.590000004</v>
      </c>
      <c r="E95" s="5">
        <v>100416543.59</v>
      </c>
      <c r="F95" s="5">
        <v>100416543.59</v>
      </c>
      <c r="G95" s="5">
        <v>70017153.709999993</v>
      </c>
      <c r="H95" s="5">
        <f t="shared" si="3"/>
        <v>0</v>
      </c>
    </row>
    <row r="96" spans="2:8" ht="22.5" x14ac:dyDescent="0.2">
      <c r="B96" s="4" t="s">
        <v>71</v>
      </c>
      <c r="C96" s="5">
        <v>23175930</v>
      </c>
      <c r="D96" s="5">
        <v>-2680005.73</v>
      </c>
      <c r="E96" s="5">
        <v>20495924.27</v>
      </c>
      <c r="F96" s="5">
        <v>20495924.27</v>
      </c>
      <c r="G96" s="5">
        <v>15445654.67</v>
      </c>
      <c r="H96" s="5">
        <f t="shared" si="3"/>
        <v>0</v>
      </c>
    </row>
    <row r="97" spans="2:8" x14ac:dyDescent="0.2">
      <c r="B97" s="4" t="s">
        <v>72</v>
      </c>
      <c r="C97" s="5">
        <v>81420308</v>
      </c>
      <c r="D97" s="5">
        <v>-34560149.380000003</v>
      </c>
      <c r="E97" s="5">
        <v>46860158.619999997</v>
      </c>
      <c r="F97" s="5">
        <v>46860158.619999997</v>
      </c>
      <c r="G97" s="5">
        <v>39578262.119999997</v>
      </c>
      <c r="H97" s="5">
        <f t="shared" si="3"/>
        <v>0</v>
      </c>
    </row>
    <row r="98" spans="2:8" ht="22.5" x14ac:dyDescent="0.2">
      <c r="B98" s="4" t="s">
        <v>73</v>
      </c>
      <c r="C98" s="5">
        <v>8836152</v>
      </c>
      <c r="D98" s="5">
        <v>-1317285.75</v>
      </c>
      <c r="E98" s="5">
        <v>7518866.25</v>
      </c>
      <c r="F98" s="5">
        <v>7518866.25</v>
      </c>
      <c r="G98" s="5">
        <v>4711803.1399999997</v>
      </c>
      <c r="H98" s="5">
        <f t="shared" si="3"/>
        <v>0</v>
      </c>
    </row>
    <row r="99" spans="2:8" ht="22.5" x14ac:dyDescent="0.2">
      <c r="B99" s="4" t="s">
        <v>74</v>
      </c>
      <c r="C99" s="5">
        <v>5374727</v>
      </c>
      <c r="D99" s="5">
        <v>-2669894.96</v>
      </c>
      <c r="E99" s="5">
        <v>2704832.04</v>
      </c>
      <c r="F99" s="5">
        <v>2704832.04</v>
      </c>
      <c r="G99" s="5">
        <v>2309195.89</v>
      </c>
      <c r="H99" s="5">
        <f t="shared" si="3"/>
        <v>0</v>
      </c>
    </row>
    <row r="100" spans="2:8" ht="33.75" x14ac:dyDescent="0.2">
      <c r="B100" s="4" t="s">
        <v>75</v>
      </c>
      <c r="C100" s="5">
        <v>6033037</v>
      </c>
      <c r="D100" s="5">
        <v>-1517501.14</v>
      </c>
      <c r="E100" s="5">
        <v>4515535.8600000003</v>
      </c>
      <c r="F100" s="5">
        <v>4515535.8600000003</v>
      </c>
      <c r="G100" s="5">
        <v>3161284.21</v>
      </c>
      <c r="H100" s="5">
        <f t="shared" si="3"/>
        <v>0</v>
      </c>
    </row>
    <row r="101" spans="2:8" ht="22.5" x14ac:dyDescent="0.2">
      <c r="B101" s="4" t="s">
        <v>76</v>
      </c>
      <c r="C101" s="5">
        <v>830034322</v>
      </c>
      <c r="D101" s="5">
        <v>-38555940.630000003</v>
      </c>
      <c r="E101" s="5">
        <v>791478381.37</v>
      </c>
      <c r="F101" s="5">
        <v>791478381.37</v>
      </c>
      <c r="G101" s="5">
        <v>653051929.55999994</v>
      </c>
      <c r="H101" s="5">
        <f t="shared" si="3"/>
        <v>0</v>
      </c>
    </row>
    <row r="102" spans="2:8" ht="22.5" x14ac:dyDescent="0.2">
      <c r="B102" s="4" t="s">
        <v>77</v>
      </c>
      <c r="C102" s="5">
        <v>5678910</v>
      </c>
      <c r="D102" s="5">
        <v>202134</v>
      </c>
      <c r="E102" s="5">
        <v>5881044</v>
      </c>
      <c r="F102" s="5">
        <v>5881044</v>
      </c>
      <c r="G102" s="5">
        <v>5881044</v>
      </c>
      <c r="H102" s="5">
        <f t="shared" si="3"/>
        <v>0</v>
      </c>
    </row>
    <row r="103" spans="2:8" x14ac:dyDescent="0.2">
      <c r="B103" s="4" t="s">
        <v>78</v>
      </c>
      <c r="C103" s="5">
        <v>15168411</v>
      </c>
      <c r="D103" s="5">
        <v>-248916</v>
      </c>
      <c r="E103" s="5">
        <v>14919495</v>
      </c>
      <c r="F103" s="5">
        <v>14919495</v>
      </c>
      <c r="G103" s="5">
        <v>13923831</v>
      </c>
      <c r="H103" s="5">
        <f t="shared" si="3"/>
        <v>0</v>
      </c>
    </row>
    <row r="104" spans="2:8" x14ac:dyDescent="0.2">
      <c r="B104" s="4" t="s">
        <v>79</v>
      </c>
      <c r="C104" s="5">
        <v>2239284</v>
      </c>
      <c r="D104" s="5">
        <v>-52806.86</v>
      </c>
      <c r="E104" s="5">
        <v>2186477.14</v>
      </c>
      <c r="F104" s="5">
        <v>2186477.14</v>
      </c>
      <c r="G104" s="5">
        <v>1205735.6599999999</v>
      </c>
      <c r="H104" s="5">
        <f t="shared" si="3"/>
        <v>0</v>
      </c>
    </row>
    <row r="105" spans="2:8" x14ac:dyDescent="0.2">
      <c r="B105" s="4" t="s">
        <v>101</v>
      </c>
      <c r="C105" s="5">
        <v>112906548</v>
      </c>
      <c r="D105" s="5">
        <v>0</v>
      </c>
      <c r="E105" s="5">
        <v>112906548</v>
      </c>
      <c r="F105" s="5">
        <v>112906548</v>
      </c>
      <c r="G105" s="5">
        <v>112906548</v>
      </c>
      <c r="H105" s="5">
        <f t="shared" si="3"/>
        <v>0</v>
      </c>
    </row>
    <row r="106" spans="2:8" x14ac:dyDescent="0.2">
      <c r="B106" s="6" t="s">
        <v>103</v>
      </c>
      <c r="C106" s="5">
        <v>1106249400</v>
      </c>
      <c r="D106" s="5">
        <v>0</v>
      </c>
      <c r="E106" s="5">
        <v>1106249400</v>
      </c>
      <c r="F106" s="5">
        <v>1106249400</v>
      </c>
      <c r="G106" s="5">
        <v>912964506</v>
      </c>
      <c r="H106" s="5">
        <f t="shared" si="3"/>
        <v>0</v>
      </c>
    </row>
    <row r="107" spans="2:8" ht="15" customHeight="1" x14ac:dyDescent="0.2">
      <c r="B107" s="18" t="s">
        <v>83</v>
      </c>
      <c r="C107" s="2">
        <f>SUM(C27:C106)</f>
        <v>52651339606</v>
      </c>
      <c r="D107" s="2">
        <f t="shared" ref="D107:H107" si="4">SUM(D27:D106)</f>
        <v>-518601706.44999987</v>
      </c>
      <c r="E107" s="2">
        <f t="shared" si="4"/>
        <v>52132737899.550003</v>
      </c>
      <c r="F107" s="2">
        <f t="shared" si="4"/>
        <v>52132980605.600006</v>
      </c>
      <c r="G107" s="2">
        <f t="shared" si="4"/>
        <v>48752333161.880005</v>
      </c>
      <c r="H107" s="2">
        <f t="shared" si="4"/>
        <v>-242706.05000305176</v>
      </c>
    </row>
    <row r="108" spans="2:8" ht="15" customHeight="1" x14ac:dyDescent="0.2">
      <c r="B108" s="33"/>
      <c r="C108" s="34"/>
      <c r="D108" s="34"/>
      <c r="E108" s="34"/>
      <c r="F108" s="34"/>
      <c r="G108" s="34"/>
      <c r="H108" s="34"/>
    </row>
    <row r="110" spans="2:8" ht="18" x14ac:dyDescent="0.25">
      <c r="B110" s="21" t="s">
        <v>92</v>
      </c>
      <c r="C110" s="21"/>
      <c r="D110" s="21"/>
      <c r="E110" s="21"/>
      <c r="F110" s="21"/>
      <c r="G110" s="21"/>
      <c r="H110" s="21"/>
    </row>
    <row r="111" spans="2:8" ht="12.75" x14ac:dyDescent="0.2">
      <c r="B111" s="22" t="s">
        <v>84</v>
      </c>
      <c r="C111" s="22"/>
      <c r="D111" s="22"/>
      <c r="E111" s="22"/>
      <c r="F111" s="22"/>
      <c r="G111" s="22"/>
      <c r="H111" s="22"/>
    </row>
    <row r="112" spans="2:8" ht="12.75" x14ac:dyDescent="0.2">
      <c r="B112" s="22" t="s">
        <v>85</v>
      </c>
      <c r="C112" s="22"/>
      <c r="D112" s="22"/>
      <c r="E112" s="22"/>
      <c r="F112" s="22"/>
      <c r="G112" s="22"/>
      <c r="H112" s="22"/>
    </row>
    <row r="113" spans="2:8" ht="12.75" x14ac:dyDescent="0.2">
      <c r="B113" s="22" t="s">
        <v>104</v>
      </c>
      <c r="C113" s="22"/>
      <c r="D113" s="22"/>
      <c r="E113" s="22"/>
      <c r="F113" s="22"/>
      <c r="G113" s="22"/>
      <c r="H113" s="22"/>
    </row>
    <row r="114" spans="2:8" x14ac:dyDescent="0.2">
      <c r="B114" s="23" t="s">
        <v>86</v>
      </c>
      <c r="C114" s="23"/>
      <c r="D114" s="23"/>
      <c r="E114" s="23"/>
      <c r="F114" s="23"/>
      <c r="G114" s="23"/>
      <c r="H114" s="23"/>
    </row>
    <row r="115" spans="2:8" ht="9" customHeight="1" x14ac:dyDescent="0.2">
      <c r="B115" s="7"/>
      <c r="C115" s="8"/>
      <c r="D115" s="8"/>
      <c r="E115" s="8"/>
      <c r="F115" s="8"/>
      <c r="G115" s="8"/>
      <c r="H115" s="8"/>
    </row>
    <row r="116" spans="2:8" x14ac:dyDescent="0.2">
      <c r="B116" s="24" t="s">
        <v>7</v>
      </c>
      <c r="C116" s="26" t="s">
        <v>10</v>
      </c>
      <c r="D116" s="26"/>
      <c r="E116" s="26"/>
      <c r="F116" s="26"/>
      <c r="G116" s="26"/>
      <c r="H116" s="26" t="s">
        <v>4</v>
      </c>
    </row>
    <row r="117" spans="2:8" ht="22.5" x14ac:dyDescent="0.2">
      <c r="B117" s="25"/>
      <c r="C117" s="3" t="s">
        <v>87</v>
      </c>
      <c r="D117" s="3" t="s">
        <v>9</v>
      </c>
      <c r="E117" s="3" t="s">
        <v>1</v>
      </c>
      <c r="F117" s="3" t="s">
        <v>2</v>
      </c>
      <c r="G117" s="3" t="s">
        <v>3</v>
      </c>
      <c r="H117" s="26"/>
    </row>
    <row r="118" spans="2:8" x14ac:dyDescent="0.2">
      <c r="B118" s="10"/>
      <c r="C118" s="11"/>
      <c r="D118" s="19"/>
      <c r="E118" s="11"/>
      <c r="F118" s="11"/>
      <c r="G118" s="11"/>
      <c r="H118" s="20"/>
    </row>
    <row r="119" spans="2:8" ht="22.5" x14ac:dyDescent="0.2">
      <c r="B119" s="10" t="s">
        <v>93</v>
      </c>
      <c r="C119" s="11">
        <v>10185859707</v>
      </c>
      <c r="D119" s="11">
        <v>469762641.34999883</v>
      </c>
      <c r="E119" s="11">
        <v>10655622348.349998</v>
      </c>
      <c r="F119" s="11">
        <v>10655622348.349998</v>
      </c>
      <c r="G119" s="11">
        <v>10050671763.169998</v>
      </c>
      <c r="H119" s="20">
        <f>E119-F119</f>
        <v>0</v>
      </c>
    </row>
    <row r="120" spans="2:8" x14ac:dyDescent="0.2">
      <c r="B120" s="10"/>
      <c r="C120" s="11"/>
      <c r="D120" s="19"/>
      <c r="E120" s="11"/>
      <c r="F120" s="11"/>
      <c r="G120" s="11"/>
      <c r="H120" s="20"/>
    </row>
    <row r="121" spans="2:8" x14ac:dyDescent="0.2">
      <c r="B121" s="10" t="s">
        <v>94</v>
      </c>
      <c r="C121" s="11">
        <v>0</v>
      </c>
      <c r="D121" s="19">
        <v>0</v>
      </c>
      <c r="E121" s="11">
        <v>0</v>
      </c>
      <c r="F121" s="11">
        <v>0</v>
      </c>
      <c r="G121" s="11">
        <v>0</v>
      </c>
      <c r="H121" s="20">
        <f t="shared" ref="H121:H131" si="5">E121-F121</f>
        <v>0</v>
      </c>
    </row>
    <row r="122" spans="2:8" x14ac:dyDescent="0.2">
      <c r="B122" s="10"/>
      <c r="C122" s="11"/>
      <c r="D122" s="19"/>
      <c r="E122" s="11"/>
      <c r="F122" s="11"/>
      <c r="G122" s="11"/>
      <c r="H122" s="20"/>
    </row>
    <row r="123" spans="2:8" ht="22.5" x14ac:dyDescent="0.2">
      <c r="B123" s="10" t="s">
        <v>95</v>
      </c>
      <c r="C123" s="11">
        <v>0</v>
      </c>
      <c r="D123" s="19">
        <v>0</v>
      </c>
      <c r="E123" s="11">
        <v>0</v>
      </c>
      <c r="F123" s="11">
        <v>0</v>
      </c>
      <c r="G123" s="11">
        <v>0</v>
      </c>
      <c r="H123" s="20">
        <f t="shared" si="5"/>
        <v>0</v>
      </c>
    </row>
    <row r="124" spans="2:8" x14ac:dyDescent="0.2">
      <c r="B124" s="10"/>
      <c r="C124" s="11"/>
      <c r="D124" s="19"/>
      <c r="E124" s="11"/>
      <c r="F124" s="11"/>
      <c r="G124" s="11"/>
      <c r="H124" s="20"/>
    </row>
    <row r="125" spans="2:8" ht="22.5" x14ac:dyDescent="0.2">
      <c r="B125" s="10" t="s">
        <v>96</v>
      </c>
      <c r="C125" s="11">
        <v>0</v>
      </c>
      <c r="D125" s="19">
        <v>0</v>
      </c>
      <c r="E125" s="11">
        <v>0</v>
      </c>
      <c r="F125" s="11">
        <v>0</v>
      </c>
      <c r="G125" s="11">
        <v>0</v>
      </c>
      <c r="H125" s="20">
        <f t="shared" si="5"/>
        <v>0</v>
      </c>
    </row>
    <row r="126" spans="2:8" x14ac:dyDescent="0.2">
      <c r="B126" s="10"/>
      <c r="C126" s="11"/>
      <c r="D126" s="19"/>
      <c r="E126" s="11"/>
      <c r="F126" s="11"/>
      <c r="G126" s="11"/>
      <c r="H126" s="20"/>
    </row>
    <row r="127" spans="2:8" ht="22.5" x14ac:dyDescent="0.2">
      <c r="B127" s="10" t="s">
        <v>97</v>
      </c>
      <c r="C127" s="11">
        <v>0</v>
      </c>
      <c r="D127" s="19">
        <v>0</v>
      </c>
      <c r="E127" s="11">
        <v>0</v>
      </c>
      <c r="F127" s="11">
        <v>0</v>
      </c>
      <c r="G127" s="11">
        <v>0</v>
      </c>
      <c r="H127" s="20">
        <f t="shared" si="5"/>
        <v>0</v>
      </c>
    </row>
    <row r="128" spans="2:8" x14ac:dyDescent="0.2">
      <c r="B128" s="10"/>
      <c r="C128" s="11"/>
      <c r="D128" s="19"/>
      <c r="E128" s="11"/>
      <c r="F128" s="11"/>
      <c r="G128" s="11"/>
      <c r="H128" s="20"/>
    </row>
    <row r="129" spans="2:8" ht="22.5" x14ac:dyDescent="0.2">
      <c r="B129" s="10" t="s">
        <v>98</v>
      </c>
      <c r="C129" s="11">
        <v>0</v>
      </c>
      <c r="D129" s="19">
        <v>0</v>
      </c>
      <c r="E129" s="11">
        <v>0</v>
      </c>
      <c r="F129" s="11">
        <v>0</v>
      </c>
      <c r="G129" s="11">
        <v>0</v>
      </c>
      <c r="H129" s="20">
        <f t="shared" si="5"/>
        <v>0</v>
      </c>
    </row>
    <row r="130" spans="2:8" x14ac:dyDescent="0.2">
      <c r="B130" s="10"/>
      <c r="C130" s="11"/>
      <c r="D130" s="19"/>
      <c r="E130" s="11"/>
      <c r="F130" s="11"/>
      <c r="G130" s="11"/>
      <c r="H130" s="20"/>
    </row>
    <row r="131" spans="2:8" ht="22.5" x14ac:dyDescent="0.2">
      <c r="B131" s="10" t="s">
        <v>99</v>
      </c>
      <c r="C131" s="11">
        <v>0</v>
      </c>
      <c r="D131" s="19">
        <v>0</v>
      </c>
      <c r="E131" s="11">
        <v>0</v>
      </c>
      <c r="F131" s="11">
        <v>0</v>
      </c>
      <c r="G131" s="11">
        <v>0</v>
      </c>
      <c r="H131" s="20">
        <f t="shared" si="5"/>
        <v>0</v>
      </c>
    </row>
    <row r="132" spans="2:8" x14ac:dyDescent="0.2">
      <c r="B132" s="10"/>
      <c r="C132" s="11"/>
      <c r="D132" s="19"/>
      <c r="E132" s="11"/>
      <c r="F132" s="11"/>
      <c r="G132" s="11"/>
      <c r="H132" s="20"/>
    </row>
    <row r="133" spans="2:8" x14ac:dyDescent="0.2">
      <c r="B133" s="16" t="s">
        <v>83</v>
      </c>
      <c r="C133" s="17">
        <f>C119</f>
        <v>10185859707</v>
      </c>
      <c r="D133" s="17">
        <f t="shared" ref="D133:H133" si="6">D119</f>
        <v>469762641.34999883</v>
      </c>
      <c r="E133" s="17">
        <f t="shared" si="6"/>
        <v>10655622348.349998</v>
      </c>
      <c r="F133" s="17">
        <f t="shared" si="6"/>
        <v>10655622348.349998</v>
      </c>
      <c r="G133" s="17">
        <f t="shared" si="6"/>
        <v>10050671763.169998</v>
      </c>
      <c r="H133" s="17">
        <f t="shared" si="6"/>
        <v>0</v>
      </c>
    </row>
  </sheetData>
  <mergeCells count="25">
    <mergeCell ref="B114:H114"/>
    <mergeCell ref="B116:B117"/>
    <mergeCell ref="C116:G116"/>
    <mergeCell ref="H116:H117"/>
    <mergeCell ref="B110:H110"/>
    <mergeCell ref="B111:H111"/>
    <mergeCell ref="B112:H112"/>
    <mergeCell ref="B113:H113"/>
    <mergeCell ref="B8:B9"/>
    <mergeCell ref="C8:G8"/>
    <mergeCell ref="H8:H9"/>
    <mergeCell ref="B25:B26"/>
    <mergeCell ref="H25:H26"/>
    <mergeCell ref="B19:H19"/>
    <mergeCell ref="B23:H23"/>
    <mergeCell ref="B24:H24"/>
    <mergeCell ref="B20:H20"/>
    <mergeCell ref="B21:H21"/>
    <mergeCell ref="B22:H22"/>
    <mergeCell ref="C25:G25"/>
    <mergeCell ref="B2:H2"/>
    <mergeCell ref="B3:H3"/>
    <mergeCell ref="B4:H4"/>
    <mergeCell ref="B5:H5"/>
    <mergeCell ref="B6:H6"/>
  </mergeCells>
  <printOptions horizontalCentered="1"/>
  <pageMargins left="0" right="0" top="0" bottom="0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ADMVA</vt:lpstr>
      <vt:lpstr>ADMVA!Títulos_a_imprimir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SAR</cp:lastModifiedBy>
  <cp:lastPrinted>2020-11-11T18:09:50Z</cp:lastPrinted>
  <dcterms:created xsi:type="dcterms:W3CDTF">2017-11-14T22:26:31Z</dcterms:created>
  <dcterms:modified xsi:type="dcterms:W3CDTF">2020-11-11T18:10:02Z</dcterms:modified>
</cp:coreProperties>
</file>